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'Tabelle1'!$A$1:$H$52</definedName>
  </definedNames>
  <calcPr fullCalcOnLoad="1"/>
</workbook>
</file>

<file path=xl/sharedStrings.xml><?xml version="1.0" encoding="utf-8"?>
<sst xmlns="http://schemas.openxmlformats.org/spreadsheetml/2006/main" count="78" uniqueCount="72">
  <si>
    <t>Jugend</t>
  </si>
  <si>
    <t>Junioren</t>
  </si>
  <si>
    <t>Veteranen</t>
  </si>
  <si>
    <t>Ehrenveteranen</t>
  </si>
  <si>
    <t>aufgelegt</t>
  </si>
  <si>
    <t>Jahrgang:</t>
  </si>
  <si>
    <t>Stich</t>
  </si>
  <si>
    <t>Anzahl</t>
  </si>
  <si>
    <t>Preis/Stich 
Fr.</t>
  </si>
  <si>
    <t>Betrag
Fr.</t>
  </si>
  <si>
    <t>Schuss</t>
  </si>
  <si>
    <t>pro Stich</t>
  </si>
  <si>
    <t xml:space="preserve">Standblatt </t>
  </si>
  <si>
    <t>Mitglieder</t>
  </si>
  <si>
    <t>Nachwuchsschützen</t>
  </si>
  <si>
    <t>Nichtmitglieder</t>
  </si>
  <si>
    <t>Übungskehr</t>
  </si>
  <si>
    <t>Passen</t>
  </si>
  <si>
    <t>Sektionswettkampf</t>
  </si>
  <si>
    <t>Einzeldoppel</t>
  </si>
  <si>
    <t>Junioren</t>
  </si>
  <si>
    <t>Gruppenwettkampf</t>
  </si>
  <si>
    <t>Einzeldoppel</t>
  </si>
  <si>
    <t>Kranzstich HD</t>
  </si>
  <si>
    <t>Hauptdoppel</t>
  </si>
  <si>
    <t>Kranstich ND</t>
  </si>
  <si>
    <t>Nachdoppel</t>
  </si>
  <si>
    <t>Auszahlungs-Stich</t>
  </si>
  <si>
    <t>Doppel</t>
  </si>
  <si>
    <t>Schusszahl</t>
  </si>
  <si>
    <t>:10 = Rangeur</t>
  </si>
  <si>
    <t>ergibt Zeitfenster von Std</t>
  </si>
  <si>
    <t>Schiess - Daten</t>
  </si>
  <si>
    <t>gewünschte</t>
  </si>
  <si>
    <t>bestätigte</t>
  </si>
  <si>
    <t>Schiesszeiten: von - bis</t>
  </si>
  <si>
    <t>Anmeldung senden an:</t>
  </si>
  <si>
    <t>Tel: ab 18:00 Uhr</t>
  </si>
  <si>
    <t>E-Mail:</t>
  </si>
  <si>
    <t>areggermartin@bluewin.ch</t>
  </si>
  <si>
    <t>ASV Merlischachen</t>
  </si>
  <si>
    <t>Stich- und Rangeur-Bestellung</t>
  </si>
  <si>
    <t>frei</t>
  </si>
  <si>
    <t>Bitte zutreffendes 
markieren (x)</t>
  </si>
  <si>
    <t>für Einzelschützen ( ohne Sektionsmeldung)</t>
  </si>
  <si>
    <t xml:space="preserve">Verein: </t>
  </si>
  <si>
    <t>Martin Aregger, 
Im Boden 5, 
6403 Küssnacht a/R</t>
  </si>
  <si>
    <t>Name Vorname:</t>
  </si>
  <si>
    <t>Bank:</t>
  </si>
  <si>
    <t>Konto: / IBAN:</t>
  </si>
  <si>
    <t>Tel.</t>
  </si>
  <si>
    <t>Mail:</t>
  </si>
  <si>
    <t>Total
Schuss</t>
  </si>
  <si>
    <t>Anmeldungen welche per Post und ohne Mailadresse eingehen, 
werden per Mail an den Schützenmeister bestätigt.  Besten Dank für das Verständnis</t>
  </si>
  <si>
    <t>Reservé-Nachmittag</t>
  </si>
  <si>
    <t>Online Anmeldung: www.asv-merlischachen.ch</t>
  </si>
  <si>
    <t>041 850 50 09 / 077 412 29 48</t>
  </si>
  <si>
    <t>Rigistich</t>
  </si>
  <si>
    <t>Freie Scheibe</t>
  </si>
  <si>
    <t>Freie Scheibe Nachdoppel</t>
  </si>
  <si>
    <t>60 Jahre ASV Merlischachen</t>
  </si>
  <si>
    <t>8. Rigischiessen 2020</t>
  </si>
  <si>
    <t>0.00</t>
  </si>
  <si>
    <t>-</t>
  </si>
  <si>
    <t>Fr. 24. April 2020</t>
  </si>
  <si>
    <t>Sa. 25. April 2020</t>
  </si>
  <si>
    <t>So. 26. April 2020</t>
  </si>
  <si>
    <t>Fr. 01. Mai 2020</t>
  </si>
  <si>
    <t>So. 02. Mai 2020</t>
  </si>
  <si>
    <t>So. 03. Mai 2020</t>
  </si>
  <si>
    <t>2020 +20</t>
  </si>
  <si>
    <t>60gi Jubi-Stich</t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</si>
</sst>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&quot;Fr.&quot;\ * #,##0.00_ ;_ &quot;Fr.&quot;\ * \-#,##0.00_ ;_ &quot;Fr.&quot;\ * &quot;-&quot;??_ ;_ @_ "/>
    <numFmt numFmtId="186" formatCode="hh/mm&quot; h&quot;;@"/>
    <numFmt numFmtId="187" formatCode="h/mm&quot; h&quot;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u val="single"/>
      <sz val="9"/>
      <color indexed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double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40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0" fontId="50" fillId="0" borderId="0" xfId="0" applyFont="1" applyAlignment="1" applyProtection="1">
      <alignment/>
      <protection/>
    </xf>
    <xf numFmtId="0" fontId="50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center"/>
      <protection/>
    </xf>
    <xf numFmtId="0" fontId="8" fillId="33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14" fontId="5" fillId="0" borderId="18" xfId="0" applyNumberFormat="1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/>
      <protection locked="0"/>
    </xf>
    <xf numFmtId="0" fontId="9" fillId="0" borderId="24" xfId="0" applyFont="1" applyFill="1" applyBorder="1" applyAlignment="1" applyProtection="1">
      <alignment/>
      <protection/>
    </xf>
    <xf numFmtId="0" fontId="9" fillId="0" borderId="22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/>
      <protection locked="0"/>
    </xf>
    <xf numFmtId="0" fontId="6" fillId="0" borderId="27" xfId="0" applyFont="1" applyFill="1" applyBorder="1" applyAlignment="1" applyProtection="1">
      <alignment/>
      <protection locked="0"/>
    </xf>
    <xf numFmtId="0" fontId="6" fillId="0" borderId="28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51" fillId="0" borderId="0" xfId="0" applyFont="1" applyAlignment="1">
      <alignment wrapText="1"/>
    </xf>
    <xf numFmtId="0" fontId="11" fillId="0" borderId="0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top"/>
      <protection/>
    </xf>
    <xf numFmtId="0" fontId="52" fillId="0" borderId="0" xfId="0" applyFont="1" applyAlignment="1">
      <alignment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29" xfId="0" applyFont="1" applyFill="1" applyBorder="1" applyAlignment="1" applyProtection="1">
      <alignment/>
      <protection locked="0"/>
    </xf>
    <xf numFmtId="0" fontId="5" fillId="0" borderId="30" xfId="0" applyFont="1" applyFill="1" applyBorder="1" applyAlignment="1">
      <alignment horizontal="left" vertical="center"/>
    </xf>
    <xf numFmtId="0" fontId="10" fillId="0" borderId="30" xfId="47" applyFont="1" applyBorder="1" applyAlignment="1" applyProtection="1">
      <alignment vertical="center"/>
      <protection/>
    </xf>
    <xf numFmtId="0" fontId="52" fillId="0" borderId="30" xfId="0" applyFont="1" applyBorder="1" applyAlignment="1">
      <alignment/>
    </xf>
    <xf numFmtId="0" fontId="50" fillId="0" borderId="30" xfId="0" applyFont="1" applyBorder="1" applyAlignment="1">
      <alignment/>
    </xf>
    <xf numFmtId="4" fontId="6" fillId="0" borderId="31" xfId="0" applyNumberFormat="1" applyFont="1" applyFill="1" applyBorder="1" applyAlignment="1" applyProtection="1">
      <alignment horizontal="right"/>
      <protection/>
    </xf>
    <xf numFmtId="1" fontId="7" fillId="0" borderId="32" xfId="0" applyNumberFormat="1" applyFont="1" applyFill="1" applyBorder="1" applyAlignment="1" applyProtection="1">
      <alignment horizontal="center"/>
      <protection/>
    </xf>
    <xf numFmtId="187" fontId="50" fillId="0" borderId="33" xfId="0" applyNumberFormat="1" applyFont="1" applyBorder="1" applyAlignment="1">
      <alignment/>
    </xf>
    <xf numFmtId="0" fontId="6" fillId="0" borderId="34" xfId="0" applyFont="1" applyFill="1" applyBorder="1" applyAlignment="1" applyProtection="1">
      <alignment horizontal="center"/>
      <protection locked="0"/>
    </xf>
    <xf numFmtId="15" fontId="5" fillId="0" borderId="14" xfId="0" applyNumberFormat="1" applyFont="1" applyFill="1" applyBorder="1" applyAlignment="1" applyProtection="1">
      <alignment/>
      <protection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/>
      <protection locked="0"/>
    </xf>
    <xf numFmtId="0" fontId="6" fillId="0" borderId="37" xfId="0" applyFont="1" applyFill="1" applyBorder="1" applyAlignment="1" applyProtection="1">
      <alignment/>
      <protection locked="0"/>
    </xf>
    <xf numFmtId="0" fontId="6" fillId="0" borderId="34" xfId="0" applyFont="1" applyFill="1" applyBorder="1" applyAlignment="1" applyProtection="1">
      <alignment/>
      <protection locked="0"/>
    </xf>
    <xf numFmtId="0" fontId="6" fillId="0" borderId="38" xfId="0" applyFont="1" applyFill="1" applyBorder="1" applyAlignment="1" applyProtection="1">
      <alignment horizontal="center"/>
      <protection/>
    </xf>
    <xf numFmtId="4" fontId="6" fillId="0" borderId="39" xfId="0" applyNumberFormat="1" applyFont="1" applyFill="1" applyBorder="1" applyAlignment="1" applyProtection="1">
      <alignment horizontal="right"/>
      <protection/>
    </xf>
    <xf numFmtId="0" fontId="51" fillId="0" borderId="0" xfId="0" applyFont="1" applyAlignment="1">
      <alignment/>
    </xf>
    <xf numFmtId="0" fontId="6" fillId="0" borderId="40" xfId="0" applyFont="1" applyFill="1" applyBorder="1" applyAlignment="1" applyProtection="1">
      <alignment horizontal="center"/>
      <protection/>
    </xf>
    <xf numFmtId="4" fontId="6" fillId="0" borderId="22" xfId="0" applyNumberFormat="1" applyFont="1" applyFill="1" applyBorder="1" applyAlignment="1" applyProtection="1">
      <alignment horizontal="right"/>
      <protection/>
    </xf>
    <xf numFmtId="0" fontId="51" fillId="0" borderId="14" xfId="0" applyFont="1" applyBorder="1" applyAlignment="1" applyProtection="1">
      <alignment/>
      <protection/>
    </xf>
    <xf numFmtId="0" fontId="51" fillId="0" borderId="40" xfId="0" applyFont="1" applyBorder="1" applyAlignment="1" applyProtection="1">
      <alignment horizontal="center"/>
      <protection/>
    </xf>
    <xf numFmtId="0" fontId="51" fillId="0" borderId="22" xfId="0" applyFont="1" applyBorder="1" applyAlignment="1" applyProtection="1">
      <alignment/>
      <protection/>
    </xf>
    <xf numFmtId="0" fontId="51" fillId="0" borderId="24" xfId="0" applyFont="1" applyBorder="1" applyAlignment="1" applyProtection="1">
      <alignment/>
      <protection/>
    </xf>
    <xf numFmtId="0" fontId="6" fillId="0" borderId="41" xfId="0" applyFont="1" applyFill="1" applyBorder="1" applyAlignment="1" applyProtection="1">
      <alignment horizontal="center"/>
      <protection/>
    </xf>
    <xf numFmtId="4" fontId="6" fillId="0" borderId="20" xfId="0" applyNumberFormat="1" applyFont="1" applyFill="1" applyBorder="1" applyAlignment="1" applyProtection="1">
      <alignment horizontal="right"/>
      <protection/>
    </xf>
    <xf numFmtId="0" fontId="6" fillId="0" borderId="42" xfId="0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2" fontId="6" fillId="0" borderId="43" xfId="0" applyNumberFormat="1" applyFont="1" applyFill="1" applyBorder="1" applyAlignment="1" applyProtection="1">
      <alignment horizontal="center"/>
      <protection/>
    </xf>
    <xf numFmtId="2" fontId="6" fillId="0" borderId="24" xfId="0" applyNumberFormat="1" applyFont="1" applyFill="1" applyBorder="1" applyAlignment="1" applyProtection="1">
      <alignment horizontal="center"/>
      <protection/>
    </xf>
    <xf numFmtId="2" fontId="6" fillId="0" borderId="44" xfId="0" applyNumberFormat="1" applyFont="1" applyFill="1" applyBorder="1" applyAlignment="1" applyProtection="1">
      <alignment horizontal="center"/>
      <protection/>
    </xf>
    <xf numFmtId="0" fontId="6" fillId="0" borderId="45" xfId="0" applyFont="1" applyFill="1" applyBorder="1" applyAlignment="1" applyProtection="1">
      <alignment horizontal="center"/>
      <protection/>
    </xf>
    <xf numFmtId="2" fontId="6" fillId="0" borderId="46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5" fillId="0" borderId="0" xfId="0" applyFont="1" applyAlignment="1">
      <alignment vertical="center" wrapText="1"/>
    </xf>
    <xf numFmtId="0" fontId="6" fillId="0" borderId="44" xfId="0" applyFont="1" applyFill="1" applyBorder="1" applyAlignment="1" applyProtection="1">
      <alignment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6" fillId="0" borderId="36" xfId="0" applyFont="1" applyFill="1" applyBorder="1" applyAlignment="1" applyProtection="1">
      <alignment/>
      <protection locked="0"/>
    </xf>
    <xf numFmtId="0" fontId="6" fillId="0" borderId="25" xfId="0" applyFont="1" applyFill="1" applyBorder="1" applyAlignment="1" applyProtection="1">
      <alignment/>
      <protection locked="0"/>
    </xf>
    <xf numFmtId="0" fontId="6" fillId="0" borderId="47" xfId="0" applyFont="1" applyFill="1" applyBorder="1" applyAlignment="1" applyProtection="1">
      <alignment horizontal="center"/>
      <protection/>
    </xf>
    <xf numFmtId="14" fontId="7" fillId="0" borderId="33" xfId="0" applyNumberFormat="1" applyFont="1" applyFill="1" applyBorder="1" applyAlignment="1" applyProtection="1">
      <alignment horizontal="center"/>
      <protection/>
    </xf>
    <xf numFmtId="0" fontId="5" fillId="0" borderId="48" xfId="0" applyFont="1" applyFill="1" applyBorder="1" applyAlignment="1" applyProtection="1">
      <alignment/>
      <protection/>
    </xf>
    <xf numFmtId="0" fontId="6" fillId="0" borderId="48" xfId="0" applyFont="1" applyFill="1" applyBorder="1" applyAlignment="1" applyProtection="1">
      <alignment/>
      <protection locked="0"/>
    </xf>
    <xf numFmtId="0" fontId="6" fillId="0" borderId="48" xfId="0" applyFont="1" applyFill="1" applyBorder="1" applyAlignment="1" applyProtection="1">
      <alignment horizontal="center"/>
      <protection locked="0"/>
    </xf>
    <xf numFmtId="0" fontId="6" fillId="0" borderId="49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2" fontId="6" fillId="0" borderId="47" xfId="0" applyNumberFormat="1" applyFont="1" applyFill="1" applyBorder="1" applyAlignment="1" applyProtection="1">
      <alignment horizontal="center"/>
      <protection/>
    </xf>
    <xf numFmtId="4" fontId="6" fillId="0" borderId="50" xfId="0" applyNumberFormat="1" applyFont="1" applyFill="1" applyBorder="1" applyAlignment="1" applyProtection="1" quotePrefix="1">
      <alignment horizontal="right"/>
      <protection/>
    </xf>
    <xf numFmtId="0" fontId="6" fillId="34" borderId="1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12" fillId="0" borderId="0" xfId="0" applyFont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1" fillId="0" borderId="0" xfId="0" applyFont="1" applyAlignment="1">
      <alignment horizontal="left" wrapText="1"/>
    </xf>
    <xf numFmtId="0" fontId="6" fillId="0" borderId="18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8" fillId="33" borderId="51" xfId="0" applyFont="1" applyFill="1" applyBorder="1" applyAlignment="1" applyProtection="1">
      <alignment horizontal="center" vertical="center"/>
      <protection/>
    </xf>
    <xf numFmtId="0" fontId="8" fillId="33" borderId="52" xfId="0" applyFont="1" applyFill="1" applyBorder="1" applyAlignment="1" applyProtection="1">
      <alignment horizontal="center" vertical="center"/>
      <protection/>
    </xf>
    <xf numFmtId="0" fontId="8" fillId="33" borderId="53" xfId="0" applyFont="1" applyFill="1" applyBorder="1" applyAlignment="1" applyProtection="1">
      <alignment horizontal="center" vertical="center"/>
      <protection/>
    </xf>
    <xf numFmtId="0" fontId="8" fillId="33" borderId="54" xfId="0" applyFont="1" applyFill="1" applyBorder="1" applyAlignment="1" applyProtection="1">
      <alignment horizontal="center" vertical="center"/>
      <protection/>
    </xf>
    <xf numFmtId="0" fontId="8" fillId="33" borderId="55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17" xfId="0" applyFont="1" applyFill="1" applyBorder="1" applyAlignment="1" applyProtection="1">
      <alignment horizontal="left"/>
      <protection/>
    </xf>
    <xf numFmtId="0" fontId="7" fillId="0" borderId="30" xfId="0" applyFont="1" applyFill="1" applyBorder="1" applyAlignment="1" applyProtection="1">
      <alignment horizontal="left"/>
      <protection/>
    </xf>
    <xf numFmtId="0" fontId="7" fillId="0" borderId="33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57" xfId="0" applyFont="1" applyFill="1" applyBorder="1" applyAlignment="1" applyProtection="1">
      <alignment horizontal="left"/>
      <protection/>
    </xf>
    <xf numFmtId="0" fontId="7" fillId="0" borderId="29" xfId="0" applyFont="1" applyFill="1" applyBorder="1" applyAlignment="1" applyProtection="1">
      <alignment horizontal="left"/>
      <protection/>
    </xf>
    <xf numFmtId="0" fontId="7" fillId="0" borderId="58" xfId="0" applyFont="1" applyFill="1" applyBorder="1" applyAlignment="1" applyProtection="1">
      <alignment horizontal="left"/>
      <protection/>
    </xf>
    <xf numFmtId="0" fontId="32" fillId="0" borderId="0" xfId="0" applyFont="1" applyAlignment="1" applyProtection="1">
      <alignment horizontal="left"/>
      <protection/>
    </xf>
    <xf numFmtId="0" fontId="53" fillId="0" borderId="0" xfId="0" applyFont="1" applyAlignment="1" applyProtection="1">
      <alignment/>
      <protection/>
    </xf>
    <xf numFmtId="0" fontId="32" fillId="0" borderId="0" xfId="0" applyFont="1" applyAlignment="1" applyProtection="1">
      <alignment horizontal="right"/>
      <protection/>
    </xf>
    <xf numFmtId="0" fontId="53" fillId="0" borderId="0" xfId="0" applyFont="1" applyAlignment="1">
      <alignment/>
    </xf>
    <xf numFmtId="0" fontId="11" fillId="0" borderId="0" xfId="0" applyFont="1" applyAlignment="1" applyProtection="1">
      <alignment horizontal="right"/>
      <protection/>
    </xf>
    <xf numFmtId="0" fontId="8" fillId="33" borderId="59" xfId="0" applyFont="1" applyFill="1" applyBorder="1" applyAlignment="1" applyProtection="1">
      <alignment horizontal="center" vertical="center"/>
      <protection/>
    </xf>
    <xf numFmtId="0" fontId="6" fillId="10" borderId="38" xfId="0" applyFont="1" applyFill="1" applyBorder="1" applyAlignment="1" applyProtection="1">
      <alignment horizontal="center"/>
      <protection/>
    </xf>
    <xf numFmtId="0" fontId="6" fillId="10" borderId="60" xfId="0" applyFont="1" applyFill="1" applyBorder="1" applyAlignment="1" applyProtection="1">
      <alignment horizontal="center"/>
      <protection locked="0"/>
    </xf>
    <xf numFmtId="0" fontId="51" fillId="10" borderId="60" xfId="0" applyFont="1" applyFill="1" applyBorder="1" applyAlignment="1" applyProtection="1">
      <alignment/>
      <protection locked="0"/>
    </xf>
    <xf numFmtId="0" fontId="6" fillId="10" borderId="61" xfId="0" applyFont="1" applyFill="1" applyBorder="1" applyAlignment="1" applyProtection="1">
      <alignment horizontal="center"/>
      <protection locked="0"/>
    </xf>
    <xf numFmtId="0" fontId="6" fillId="10" borderId="62" xfId="0" applyFont="1" applyFill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1066800</xdr:colOff>
      <xdr:row>5</xdr:row>
      <xdr:rowOff>66675</xdr:rowOff>
    </xdr:to>
    <xdr:pic>
      <xdr:nvPicPr>
        <xdr:cNvPr id="1" name="Picture 1" descr="armbrust_logo_20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0477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eggermartin@bluewin.ch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Zeros="0" tabSelected="1" zoomScalePageLayoutView="0" workbookViewId="0" topLeftCell="A1">
      <selection activeCell="B8" sqref="B8"/>
    </sheetView>
  </sheetViews>
  <sheetFormatPr defaultColWidth="11.421875" defaultRowHeight="15"/>
  <cols>
    <col min="1" max="1" width="21.8515625" style="3" customWidth="1"/>
    <col min="2" max="2" width="11.00390625" style="3" customWidth="1"/>
    <col min="3" max="3" width="10.00390625" style="3" customWidth="1"/>
    <col min="4" max="4" width="9.421875" style="3" customWidth="1"/>
    <col min="5" max="5" width="10.421875" style="3" customWidth="1"/>
    <col min="6" max="6" width="9.421875" style="3" customWidth="1"/>
    <col min="7" max="7" width="10.00390625" style="3" customWidth="1"/>
    <col min="8" max="8" width="8.8515625" style="3" customWidth="1"/>
    <col min="9" max="9" width="4.421875" style="3" hidden="1" customWidth="1"/>
    <col min="10" max="16384" width="11.421875" style="3" customWidth="1"/>
  </cols>
  <sheetData>
    <row r="1" spans="1:8" ht="14.25">
      <c r="A1" s="2"/>
      <c r="B1" s="2"/>
      <c r="C1" s="2"/>
      <c r="D1" s="2"/>
      <c r="E1" s="2"/>
      <c r="F1" s="2"/>
      <c r="G1" s="2"/>
      <c r="H1" s="2"/>
    </row>
    <row r="2" spans="1:8" ht="18">
      <c r="A2" s="2"/>
      <c r="B2" s="129" t="s">
        <v>60</v>
      </c>
      <c r="C2" s="130"/>
      <c r="D2" s="130"/>
      <c r="E2" s="131"/>
      <c r="F2" s="132"/>
      <c r="G2" s="131"/>
      <c r="H2" s="133" t="s">
        <v>40</v>
      </c>
    </row>
    <row r="3" spans="1:8" ht="18">
      <c r="A3" s="2"/>
      <c r="B3" s="129" t="s">
        <v>61</v>
      </c>
      <c r="C3" s="130"/>
      <c r="D3" s="130"/>
      <c r="E3" s="131"/>
      <c r="F3" s="131"/>
      <c r="G3" s="131"/>
      <c r="H3" s="132"/>
    </row>
    <row r="4" spans="1:8" ht="18">
      <c r="A4" s="2"/>
      <c r="B4" s="2"/>
      <c r="C4" s="2"/>
      <c r="D4" s="2"/>
      <c r="E4" s="2"/>
      <c r="F4" s="2"/>
      <c r="G4" s="2"/>
      <c r="H4" s="1" t="s">
        <v>41</v>
      </c>
    </row>
    <row r="5" spans="1:8" ht="18">
      <c r="A5" s="2"/>
      <c r="B5" s="2"/>
      <c r="C5" s="2"/>
      <c r="D5" s="2"/>
      <c r="E5" s="2"/>
      <c r="F5" s="2"/>
      <c r="G5" s="2"/>
      <c r="H5" s="42" t="s">
        <v>44</v>
      </c>
    </row>
    <row r="6" spans="1:8" ht="6.75" customHeight="1">
      <c r="A6" s="2"/>
      <c r="B6" s="2"/>
      <c r="C6" s="2"/>
      <c r="D6" s="2"/>
      <c r="E6" s="2"/>
      <c r="F6" s="2"/>
      <c r="G6" s="2"/>
      <c r="H6" s="2"/>
    </row>
    <row r="7" spans="1:8" ht="14.25">
      <c r="A7" s="99" t="s">
        <v>43</v>
      </c>
      <c r="B7" s="5" t="s">
        <v>0</v>
      </c>
      <c r="C7" s="5" t="s">
        <v>1</v>
      </c>
      <c r="D7" s="4" t="s">
        <v>2</v>
      </c>
      <c r="E7" s="6" t="s">
        <v>3</v>
      </c>
      <c r="G7" s="96" t="s">
        <v>42</v>
      </c>
      <c r="H7" s="96" t="s">
        <v>4</v>
      </c>
    </row>
    <row r="8" spans="1:8" ht="14.25">
      <c r="A8" s="100"/>
      <c r="B8" s="7"/>
      <c r="C8" s="7"/>
      <c r="D8" s="7"/>
      <c r="E8" s="7"/>
      <c r="G8" s="95"/>
      <c r="H8" s="95"/>
    </row>
    <row r="9" spans="1:8" ht="13.5" customHeight="1">
      <c r="A9" s="8" t="s">
        <v>47</v>
      </c>
      <c r="B9" s="102"/>
      <c r="C9" s="102"/>
      <c r="D9" s="102"/>
      <c r="E9" s="8" t="s">
        <v>5</v>
      </c>
      <c r="F9" s="26"/>
      <c r="G9" s="46"/>
      <c r="H9" s="46"/>
    </row>
    <row r="10" spans="1:8" ht="13.5" customHeight="1">
      <c r="A10" s="8" t="s">
        <v>50</v>
      </c>
      <c r="B10" s="103"/>
      <c r="C10" s="103"/>
      <c r="D10" s="103"/>
      <c r="F10" s="121"/>
      <c r="G10" s="122"/>
      <c r="H10" s="122"/>
    </row>
    <row r="11" spans="1:8" ht="13.5" customHeight="1">
      <c r="A11" s="8" t="s">
        <v>45</v>
      </c>
      <c r="B11" s="103"/>
      <c r="C11" s="103"/>
      <c r="D11" s="103"/>
      <c r="E11" s="8" t="s">
        <v>51</v>
      </c>
      <c r="F11" s="104"/>
      <c r="G11" s="104"/>
      <c r="H11" s="104"/>
    </row>
    <row r="12" spans="1:8" ht="13.5" customHeight="1">
      <c r="A12" s="8" t="s">
        <v>48</v>
      </c>
      <c r="B12" s="103"/>
      <c r="C12" s="103"/>
      <c r="D12" s="103"/>
      <c r="E12" s="8"/>
      <c r="F12" s="45"/>
      <c r="G12" s="45"/>
      <c r="H12" s="45"/>
    </row>
    <row r="13" spans="1:8" ht="13.5" customHeight="1">
      <c r="A13" s="8" t="s">
        <v>49</v>
      </c>
      <c r="B13" s="103"/>
      <c r="C13" s="103"/>
      <c r="D13" s="103"/>
      <c r="E13" s="8"/>
      <c r="F13" s="45"/>
      <c r="G13" s="45"/>
      <c r="H13" s="45"/>
    </row>
    <row r="14" spans="1:8" ht="9" customHeight="1" thickBot="1">
      <c r="A14" s="9"/>
      <c r="B14" s="10"/>
      <c r="C14" s="10"/>
      <c r="D14" s="10"/>
      <c r="E14" s="8"/>
      <c r="F14" s="10"/>
      <c r="G14" s="10"/>
      <c r="H14" s="10"/>
    </row>
    <row r="15" spans="1:8" ht="14.25">
      <c r="A15" s="105" t="s">
        <v>6</v>
      </c>
      <c r="B15" s="106"/>
      <c r="C15" s="107"/>
      <c r="D15" s="111" t="s">
        <v>7</v>
      </c>
      <c r="E15" s="11" t="s">
        <v>10</v>
      </c>
      <c r="F15" s="113" t="s">
        <v>52</v>
      </c>
      <c r="G15" s="113" t="s">
        <v>8</v>
      </c>
      <c r="H15" s="113" t="s">
        <v>9</v>
      </c>
    </row>
    <row r="16" spans="1:8" ht="15" thickBot="1">
      <c r="A16" s="108"/>
      <c r="B16" s="109"/>
      <c r="C16" s="110"/>
      <c r="D16" s="134"/>
      <c r="E16" s="12" t="s">
        <v>11</v>
      </c>
      <c r="F16" s="112"/>
      <c r="G16" s="114"/>
      <c r="H16" s="112"/>
    </row>
    <row r="17" spans="1:11" ht="14.25">
      <c r="A17" s="13" t="s">
        <v>12</v>
      </c>
      <c r="B17" s="116" t="s">
        <v>13</v>
      </c>
      <c r="C17" s="116"/>
      <c r="D17" s="135"/>
      <c r="E17" s="61"/>
      <c r="F17" s="73"/>
      <c r="G17" s="62">
        <v>8</v>
      </c>
      <c r="H17" s="74">
        <f>D17*G17</f>
        <v>0</v>
      </c>
      <c r="I17" s="63"/>
      <c r="J17" s="63"/>
      <c r="K17" s="63"/>
    </row>
    <row r="18" spans="1:11" ht="14.25">
      <c r="A18" s="14"/>
      <c r="B18" s="97" t="s">
        <v>14</v>
      </c>
      <c r="C18" s="97"/>
      <c r="D18" s="136"/>
      <c r="E18" s="64"/>
      <c r="F18" s="73"/>
      <c r="G18" s="65">
        <v>0</v>
      </c>
      <c r="H18" s="75">
        <f>D18*G18</f>
        <v>0</v>
      </c>
      <c r="I18" s="63"/>
      <c r="J18" s="63"/>
      <c r="K18" s="63"/>
    </row>
    <row r="19" spans="1:11" ht="14.25">
      <c r="A19" s="14"/>
      <c r="B19" s="97" t="s">
        <v>15</v>
      </c>
      <c r="C19" s="97"/>
      <c r="D19" s="136"/>
      <c r="E19" s="64"/>
      <c r="F19" s="73"/>
      <c r="G19" s="65">
        <v>28</v>
      </c>
      <c r="H19" s="75">
        <f>D19*G19</f>
        <v>0</v>
      </c>
      <c r="I19" s="63"/>
      <c r="J19" s="63"/>
      <c r="K19" s="63"/>
    </row>
    <row r="20" spans="1:11" ht="14.25">
      <c r="A20" s="14" t="s">
        <v>16</v>
      </c>
      <c r="B20" s="97" t="s">
        <v>17</v>
      </c>
      <c r="C20" s="97"/>
      <c r="D20" s="136"/>
      <c r="E20" s="64">
        <v>6</v>
      </c>
      <c r="F20" s="92" t="str">
        <f aca="true" t="shared" si="0" ref="F20:F33">IF(D20&gt;0,D20*E20," ")</f>
        <v> </v>
      </c>
      <c r="G20" s="65">
        <v>3</v>
      </c>
      <c r="H20" s="75">
        <f>D20*G20</f>
        <v>0</v>
      </c>
      <c r="I20" s="63"/>
      <c r="J20" s="63"/>
      <c r="K20" s="63"/>
    </row>
    <row r="21" spans="1:11" ht="14.25">
      <c r="A21" s="66"/>
      <c r="B21" s="97"/>
      <c r="C21" s="97"/>
      <c r="D21" s="137"/>
      <c r="E21" s="67"/>
      <c r="F21" s="92" t="str">
        <f t="shared" si="0"/>
        <v> </v>
      </c>
      <c r="G21" s="68"/>
      <c r="H21" s="69"/>
      <c r="I21" s="63"/>
      <c r="J21" s="63"/>
      <c r="K21" s="63"/>
    </row>
    <row r="22" spans="1:11" ht="14.25">
      <c r="A22" s="15" t="s">
        <v>18</v>
      </c>
      <c r="B22" s="115" t="s">
        <v>19</v>
      </c>
      <c r="C22" s="115"/>
      <c r="D22" s="138"/>
      <c r="E22" s="70">
        <v>6</v>
      </c>
      <c r="F22" s="92" t="str">
        <f t="shared" si="0"/>
        <v> </v>
      </c>
      <c r="G22" s="71">
        <v>8</v>
      </c>
      <c r="H22" s="76">
        <f aca="true" t="shared" si="1" ref="H22:H34">D22*G22</f>
        <v>0</v>
      </c>
      <c r="I22" s="63"/>
      <c r="J22" s="63"/>
      <c r="K22" s="63"/>
    </row>
    <row r="23" spans="1:11" ht="14.25">
      <c r="A23" s="14"/>
      <c r="B23" s="97" t="s">
        <v>20</v>
      </c>
      <c r="C23" s="97"/>
      <c r="D23" s="136"/>
      <c r="E23" s="64">
        <v>6</v>
      </c>
      <c r="F23" s="92" t="str">
        <f t="shared" si="0"/>
        <v> </v>
      </c>
      <c r="G23" s="65">
        <v>4</v>
      </c>
      <c r="H23" s="75">
        <f t="shared" si="1"/>
        <v>0</v>
      </c>
      <c r="I23" s="63"/>
      <c r="J23" s="63"/>
      <c r="K23" s="63"/>
    </row>
    <row r="24" spans="1:11" ht="14.25">
      <c r="A24" s="14" t="s">
        <v>21</v>
      </c>
      <c r="B24" s="97" t="s">
        <v>22</v>
      </c>
      <c r="C24" s="97"/>
      <c r="D24" s="136"/>
      <c r="E24" s="64">
        <v>6</v>
      </c>
      <c r="F24" s="92" t="str">
        <f t="shared" si="0"/>
        <v> </v>
      </c>
      <c r="G24" s="65">
        <v>8</v>
      </c>
      <c r="H24" s="75">
        <f t="shared" si="1"/>
        <v>0</v>
      </c>
      <c r="I24" s="63"/>
      <c r="J24" s="63"/>
      <c r="K24" s="63"/>
    </row>
    <row r="25" spans="1:11" ht="14.25">
      <c r="A25" s="14"/>
      <c r="B25" s="97" t="s">
        <v>20</v>
      </c>
      <c r="C25" s="97"/>
      <c r="D25" s="136"/>
      <c r="E25" s="64">
        <v>6</v>
      </c>
      <c r="F25" s="92" t="str">
        <f t="shared" si="0"/>
        <v> </v>
      </c>
      <c r="G25" s="65">
        <v>4</v>
      </c>
      <c r="H25" s="75">
        <f t="shared" si="1"/>
        <v>0</v>
      </c>
      <c r="I25" s="63"/>
      <c r="J25" s="63"/>
      <c r="K25" s="63"/>
    </row>
    <row r="26" spans="1:11" ht="14.25">
      <c r="A26" s="14" t="s">
        <v>23</v>
      </c>
      <c r="B26" s="97" t="s">
        <v>24</v>
      </c>
      <c r="C26" s="97"/>
      <c r="D26" s="136"/>
      <c r="E26" s="64">
        <v>6</v>
      </c>
      <c r="F26" s="92" t="str">
        <f t="shared" si="0"/>
        <v> </v>
      </c>
      <c r="G26" s="65">
        <v>8</v>
      </c>
      <c r="H26" s="75">
        <f t="shared" si="1"/>
        <v>0</v>
      </c>
      <c r="I26" s="63"/>
      <c r="J26" s="63"/>
      <c r="K26" s="63"/>
    </row>
    <row r="27" spans="1:11" ht="14.25">
      <c r="A27" s="14"/>
      <c r="B27" s="97" t="s">
        <v>20</v>
      </c>
      <c r="C27" s="97"/>
      <c r="D27" s="136"/>
      <c r="E27" s="64">
        <v>6</v>
      </c>
      <c r="F27" s="92" t="str">
        <f t="shared" si="0"/>
        <v> </v>
      </c>
      <c r="G27" s="65">
        <v>4</v>
      </c>
      <c r="H27" s="75">
        <f t="shared" si="1"/>
        <v>0</v>
      </c>
      <c r="I27" s="63"/>
      <c r="J27" s="63"/>
      <c r="K27" s="63"/>
    </row>
    <row r="28" spans="1:11" ht="14.25">
      <c r="A28" s="14" t="s">
        <v>25</v>
      </c>
      <c r="B28" s="97" t="s">
        <v>26</v>
      </c>
      <c r="C28" s="97"/>
      <c r="D28" s="136"/>
      <c r="E28" s="64">
        <v>6</v>
      </c>
      <c r="F28" s="92" t="str">
        <f t="shared" si="0"/>
        <v> </v>
      </c>
      <c r="G28" s="65">
        <v>6</v>
      </c>
      <c r="H28" s="75">
        <f t="shared" si="1"/>
        <v>0</v>
      </c>
      <c r="I28" s="63"/>
      <c r="J28" s="63"/>
      <c r="K28" s="63"/>
    </row>
    <row r="29" spans="1:11" ht="14.25">
      <c r="A29" s="14"/>
      <c r="B29" s="97" t="s">
        <v>20</v>
      </c>
      <c r="C29" s="97"/>
      <c r="D29" s="136"/>
      <c r="E29" s="64">
        <v>6</v>
      </c>
      <c r="F29" s="92" t="str">
        <f t="shared" si="0"/>
        <v> </v>
      </c>
      <c r="G29" s="65">
        <v>3</v>
      </c>
      <c r="H29" s="75">
        <f t="shared" si="1"/>
        <v>0</v>
      </c>
      <c r="I29" s="63"/>
      <c r="J29" s="63"/>
      <c r="K29" s="63"/>
    </row>
    <row r="30" spans="1:11" ht="14.25">
      <c r="A30" s="14" t="s">
        <v>27</v>
      </c>
      <c r="B30" s="97" t="s">
        <v>28</v>
      </c>
      <c r="C30" s="97"/>
      <c r="D30" s="136"/>
      <c r="E30" s="64">
        <v>10</v>
      </c>
      <c r="F30" s="92" t="str">
        <f t="shared" si="0"/>
        <v> </v>
      </c>
      <c r="G30" s="65">
        <v>8</v>
      </c>
      <c r="H30" s="75">
        <f t="shared" si="1"/>
        <v>0</v>
      </c>
      <c r="I30" s="63"/>
      <c r="J30" s="63"/>
      <c r="K30" s="63"/>
    </row>
    <row r="31" spans="1:11" ht="14.25">
      <c r="A31" s="14"/>
      <c r="B31" s="97" t="s">
        <v>20</v>
      </c>
      <c r="C31" s="97"/>
      <c r="D31" s="136"/>
      <c r="E31" s="64">
        <v>10</v>
      </c>
      <c r="F31" s="92" t="str">
        <f t="shared" si="0"/>
        <v> </v>
      </c>
      <c r="G31" s="65">
        <v>4</v>
      </c>
      <c r="H31" s="75">
        <f t="shared" si="1"/>
        <v>0</v>
      </c>
      <c r="I31" s="63"/>
      <c r="J31" s="63"/>
      <c r="K31" s="63"/>
    </row>
    <row r="32" spans="1:11" ht="14.25">
      <c r="A32" s="14" t="s">
        <v>58</v>
      </c>
      <c r="B32" s="97" t="s">
        <v>57</v>
      </c>
      <c r="C32" s="97"/>
      <c r="D32" s="136"/>
      <c r="E32" s="64">
        <v>8</v>
      </c>
      <c r="F32" s="92" t="str">
        <f t="shared" si="0"/>
        <v> </v>
      </c>
      <c r="G32" s="65">
        <v>12</v>
      </c>
      <c r="H32" s="75">
        <f t="shared" si="1"/>
        <v>0</v>
      </c>
      <c r="I32" s="63"/>
      <c r="J32" s="63"/>
      <c r="K32" s="63"/>
    </row>
    <row r="33" spans="1:11" ht="14.25">
      <c r="A33" s="14" t="s">
        <v>59</v>
      </c>
      <c r="B33" s="97" t="s">
        <v>57</v>
      </c>
      <c r="C33" s="97"/>
      <c r="D33" s="136"/>
      <c r="E33" s="64">
        <v>8</v>
      </c>
      <c r="F33" s="92" t="str">
        <f t="shared" si="0"/>
        <v> </v>
      </c>
      <c r="G33" s="65">
        <v>6</v>
      </c>
      <c r="H33" s="75">
        <f t="shared" si="1"/>
        <v>0</v>
      </c>
      <c r="I33" s="63"/>
      <c r="J33" s="63"/>
      <c r="K33" s="63"/>
    </row>
    <row r="34" spans="1:11" ht="14.25">
      <c r="A34" s="16" t="s">
        <v>71</v>
      </c>
      <c r="B34" s="10" t="s">
        <v>70</v>
      </c>
      <c r="C34" s="10"/>
      <c r="D34" s="139"/>
      <c r="E34" s="91">
        <v>3</v>
      </c>
      <c r="F34" s="92" t="str">
        <f>IF(D34&gt;0,D34*E34," ")</f>
        <v> </v>
      </c>
      <c r="G34" s="94" t="s">
        <v>62</v>
      </c>
      <c r="H34" s="93">
        <f t="shared" si="1"/>
        <v>0</v>
      </c>
      <c r="I34" s="63"/>
      <c r="J34" s="63"/>
      <c r="K34" s="63"/>
    </row>
    <row r="35" spans="1:11" ht="15" thickBot="1">
      <c r="A35" s="16"/>
      <c r="B35" s="125"/>
      <c r="C35" s="125"/>
      <c r="D35" s="16"/>
      <c r="E35" s="72" t="s">
        <v>29</v>
      </c>
      <c r="F35" s="77">
        <f>SUM(F20:F34)</f>
        <v>0</v>
      </c>
      <c r="G35" s="51" t="s">
        <v>63</v>
      </c>
      <c r="H35" s="78">
        <f>SUM(H17:H34)</f>
        <v>0</v>
      </c>
      <c r="I35" s="63"/>
      <c r="J35" s="63"/>
      <c r="K35" s="63"/>
    </row>
    <row r="36" spans="1:9" ht="15" thickTop="1">
      <c r="A36" s="16"/>
      <c r="B36" s="125"/>
      <c r="C36" s="125"/>
      <c r="D36" s="16"/>
      <c r="E36" s="18" t="s">
        <v>30</v>
      </c>
      <c r="F36" s="52">
        <f>ROUNDUP(F35/10,0.1)</f>
        <v>0</v>
      </c>
      <c r="G36" s="8"/>
      <c r="H36" s="86"/>
      <c r="I36" s="3">
        <f>F36*15/60</f>
        <v>0</v>
      </c>
    </row>
    <row r="37" spans="1:9" ht="14.25">
      <c r="A37" s="19"/>
      <c r="B37" s="80"/>
      <c r="C37" s="80"/>
      <c r="D37" s="19"/>
      <c r="E37" s="79" t="s">
        <v>31</v>
      </c>
      <c r="F37" s="53">
        <f>I36/24</f>
        <v>0</v>
      </c>
      <c r="G37" s="19"/>
      <c r="H37" s="87"/>
      <c r="I37" s="17">
        <f>I36/60</f>
        <v>0</v>
      </c>
    </row>
    <row r="38" spans="1:8" ht="14.25">
      <c r="A38" s="20" t="s">
        <v>32</v>
      </c>
      <c r="B38" s="126" t="s">
        <v>33</v>
      </c>
      <c r="C38" s="127"/>
      <c r="D38" s="128"/>
      <c r="E38" s="126" t="s">
        <v>34</v>
      </c>
      <c r="F38" s="127"/>
      <c r="G38" s="127"/>
      <c r="H38" s="128"/>
    </row>
    <row r="39" spans="1:8" ht="14.25">
      <c r="A39" s="21"/>
      <c r="B39" s="117" t="s">
        <v>35</v>
      </c>
      <c r="C39" s="118"/>
      <c r="D39" s="119"/>
      <c r="E39" s="117" t="s">
        <v>35</v>
      </c>
      <c r="F39" s="118"/>
      <c r="G39" s="118"/>
      <c r="H39" s="119"/>
    </row>
    <row r="40" spans="1:8" ht="14.25">
      <c r="A40" s="22" t="s">
        <v>64</v>
      </c>
      <c r="B40" s="123" t="s">
        <v>54</v>
      </c>
      <c r="C40" s="124"/>
      <c r="D40" s="23"/>
      <c r="E40" s="24"/>
      <c r="F40" s="25"/>
      <c r="G40" s="26"/>
      <c r="H40" s="82"/>
    </row>
    <row r="41" spans="1:8" ht="14.25">
      <c r="A41" s="55" t="s">
        <v>65</v>
      </c>
      <c r="B41" s="56"/>
      <c r="C41" s="54"/>
      <c r="D41" s="57"/>
      <c r="E41" s="28"/>
      <c r="F41" s="29"/>
      <c r="G41" s="30"/>
      <c r="H41" s="83"/>
    </row>
    <row r="42" spans="1:8" ht="14.25">
      <c r="A42" s="27" t="s">
        <v>66</v>
      </c>
      <c r="B42" s="56"/>
      <c r="C42" s="54"/>
      <c r="D42" s="57"/>
      <c r="E42" s="32"/>
      <c r="F42" s="29"/>
      <c r="G42" s="33"/>
      <c r="H42" s="31"/>
    </row>
    <row r="43" spans="1:8" ht="14.25">
      <c r="A43" s="27" t="s">
        <v>67</v>
      </c>
      <c r="B43" s="56"/>
      <c r="C43" s="54"/>
      <c r="D43" s="57"/>
      <c r="E43" s="28"/>
      <c r="F43" s="29"/>
      <c r="G43" s="30"/>
      <c r="H43" s="83"/>
    </row>
    <row r="44" spans="1:8" ht="14.25">
      <c r="A44" s="27" t="s">
        <v>68</v>
      </c>
      <c r="B44" s="56"/>
      <c r="C44" s="54"/>
      <c r="D44" s="57"/>
      <c r="E44" s="58"/>
      <c r="F44" s="59"/>
      <c r="G44" s="60"/>
      <c r="H44" s="84"/>
    </row>
    <row r="45" spans="1:8" ht="14.25">
      <c r="A45" s="27" t="s">
        <v>69</v>
      </c>
      <c r="B45" s="35"/>
      <c r="C45" s="37"/>
      <c r="D45" s="34"/>
      <c r="E45" s="35"/>
      <c r="F45" s="36"/>
      <c r="G45" s="37"/>
      <c r="H45" s="85"/>
    </row>
    <row r="46" spans="1:8" ht="15" thickBot="1">
      <c r="A46" s="88"/>
      <c r="B46" s="89"/>
      <c r="C46" s="89"/>
      <c r="D46" s="90"/>
      <c r="E46" s="89"/>
      <c r="F46" s="89"/>
      <c r="G46" s="89"/>
      <c r="H46" s="89"/>
    </row>
    <row r="47" spans="1:8" ht="15" thickTop="1">
      <c r="A47" s="38" t="s">
        <v>36</v>
      </c>
      <c r="B47" s="39"/>
      <c r="C47" s="39"/>
      <c r="E47" s="40"/>
      <c r="G47" s="39"/>
      <c r="H47" s="39"/>
    </row>
    <row r="48" spans="1:8" ht="35.25" customHeight="1">
      <c r="A48" s="81" t="s">
        <v>46</v>
      </c>
      <c r="B48" s="98" t="s">
        <v>55</v>
      </c>
      <c r="C48" s="98"/>
      <c r="D48" s="98"/>
      <c r="E48" s="98"/>
      <c r="F48" s="98"/>
      <c r="G48" s="98"/>
      <c r="H48" s="98"/>
    </row>
    <row r="49" spans="1:6" ht="13.5" customHeight="1">
      <c r="A49" s="43" t="s">
        <v>37</v>
      </c>
      <c r="B49" s="120" t="s">
        <v>56</v>
      </c>
      <c r="C49" s="120"/>
      <c r="D49" s="120"/>
      <c r="E49" s="44"/>
      <c r="F49" s="44"/>
    </row>
    <row r="50" spans="1:8" ht="14.25">
      <c r="A50" s="47" t="s">
        <v>38</v>
      </c>
      <c r="B50" s="48" t="s">
        <v>39</v>
      </c>
      <c r="C50" s="49"/>
      <c r="D50" s="49"/>
      <c r="E50" s="49"/>
      <c r="F50" s="49"/>
      <c r="G50" s="50"/>
      <c r="H50" s="50"/>
    </row>
    <row r="51" spans="1:6" ht="14.25" customHeight="1">
      <c r="A51" s="101" t="s">
        <v>53</v>
      </c>
      <c r="B51" s="101"/>
      <c r="C51" s="101"/>
      <c r="D51" s="101"/>
      <c r="E51" s="101"/>
      <c r="F51" s="101"/>
    </row>
    <row r="52" spans="1:6" ht="14.25">
      <c r="A52" s="101"/>
      <c r="B52" s="101"/>
      <c r="C52" s="101"/>
      <c r="D52" s="101"/>
      <c r="E52" s="101"/>
      <c r="F52" s="101"/>
    </row>
    <row r="53" spans="1:6" ht="14.25">
      <c r="A53" s="41"/>
      <c r="B53" s="41"/>
      <c r="C53" s="41"/>
      <c r="D53" s="41"/>
      <c r="E53" s="41"/>
      <c r="F53" s="41"/>
    </row>
  </sheetData>
  <sheetProtection/>
  <mergeCells count="40">
    <mergeCell ref="B49:D49"/>
    <mergeCell ref="B10:D10"/>
    <mergeCell ref="B12:D12"/>
    <mergeCell ref="B13:D13"/>
    <mergeCell ref="F10:H10"/>
    <mergeCell ref="B40:C40"/>
    <mergeCell ref="B35:C35"/>
    <mergeCell ref="B36:C36"/>
    <mergeCell ref="B38:D38"/>
    <mergeCell ref="E38:H38"/>
    <mergeCell ref="B39:D39"/>
    <mergeCell ref="E39:H39"/>
    <mergeCell ref="B28:C28"/>
    <mergeCell ref="B29:C29"/>
    <mergeCell ref="B30:C30"/>
    <mergeCell ref="B31:C31"/>
    <mergeCell ref="B33:C33"/>
    <mergeCell ref="B32:C32"/>
    <mergeCell ref="B26:C26"/>
    <mergeCell ref="F15:F16"/>
    <mergeCell ref="B17:C17"/>
    <mergeCell ref="B18:C18"/>
    <mergeCell ref="B19:C19"/>
    <mergeCell ref="B20:C20"/>
    <mergeCell ref="G15:G16"/>
    <mergeCell ref="H15:H16"/>
    <mergeCell ref="B22:C22"/>
    <mergeCell ref="B23:C23"/>
    <mergeCell ref="B24:C24"/>
    <mergeCell ref="B25:C25"/>
    <mergeCell ref="B27:C27"/>
    <mergeCell ref="B48:H48"/>
    <mergeCell ref="B21:C21"/>
    <mergeCell ref="A7:A8"/>
    <mergeCell ref="A51:F52"/>
    <mergeCell ref="B9:D9"/>
    <mergeCell ref="B11:D11"/>
    <mergeCell ref="F11:H11"/>
    <mergeCell ref="A15:C16"/>
    <mergeCell ref="D15:D16"/>
  </mergeCells>
  <hyperlinks>
    <hyperlink ref="B50" r:id="rId1" display="areggermartin@bluewin.ch"/>
  </hyperlinks>
  <printOptions/>
  <pageMargins left="0.71" right="0.39000000000000007" top="0.7900000000000001" bottom="0.7900000000000001" header="0.31" footer="0.31"/>
  <pageSetup fitToHeight="1" fitToWidth="1" horizontalDpi="600" verticalDpi="600" orientation="portrait" paperSize="9" scale="9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Mariette und Martin</dc:creator>
  <cp:keywords/>
  <dc:description/>
  <cp:lastModifiedBy>Martin Aregger</cp:lastModifiedBy>
  <cp:lastPrinted>2019-12-04T20:07:50Z</cp:lastPrinted>
  <dcterms:created xsi:type="dcterms:W3CDTF">2011-10-15T19:20:12Z</dcterms:created>
  <dcterms:modified xsi:type="dcterms:W3CDTF">2019-12-04T20:10:39Z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